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<sst xmlns="http://schemas.openxmlformats.org/spreadsheetml/2006/main" count="46" uniqueCount="43">
  <si>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F0=</t>
  </si>
  <si>
    <t>Tr=</t>
  </si>
  <si>
    <t>[MHz]</t>
  </si>
  <si>
    <t>[ns]</t>
  </si>
  <si>
    <t>Data Rate=</t>
  </si>
  <si>
    <t>[MT/s]</t>
  </si>
  <si>
    <t>(the Er is given on this freq. in the material datsheet)</t>
  </si>
  <si>
    <t>buenos@freemail.hu</t>
  </si>
  <si>
    <t>As an impedance calculator, it is adviced to use a "Field Solver" program, like the Polar Instruments</t>
  </si>
  <si>
    <t>Si8000, or like the TNT-MMTL opensource program.</t>
  </si>
  <si>
    <t>To compensate the frequency dependence of the PCB trace characteristic impedance.</t>
  </si>
  <si>
    <t>This way the impedance will be equal to the required value on the signal's operating speed/frequency.</t>
  </si>
  <si>
    <t>F_knee=</t>
  </si>
  <si>
    <t>The green fields are the results.</t>
  </si>
  <si>
    <t>The blue fields are user inputs.</t>
  </si>
  <si>
    <t>(Knee frequency of your digital signal)</t>
  </si>
  <si>
    <t>Er(F0)=</t>
  </si>
  <si>
    <t>TgDelta(F0)=</t>
  </si>
  <si>
    <t>Sub-results:</t>
  </si>
  <si>
    <t>Er(F1)=</t>
  </si>
  <si>
    <t>TgDelta(F1)=</t>
  </si>
  <si>
    <t>Istvan Nagy, 2007-2009</t>
  </si>
  <si>
    <t>www.buenos.extra.hu</t>
  </si>
  <si>
    <t>TgDelta(F2)=</t>
  </si>
  <si>
    <t>F2=</t>
  </si>
  <si>
    <t>(TgDelta is given on this freq. in the material datsheet)</t>
  </si>
  <si>
    <t>Inputs:</t>
  </si>
  <si>
    <t>put this into your impedance/tracewidth calculator.</t>
  </si>
  <si>
    <t>F1=F_knee=</t>
  </si>
  <si>
    <t>use it on the top input field.</t>
  </si>
  <si>
    <t>Your signa's data rate</t>
  </si>
  <si>
    <t>Estimated rise time=1/(5*DataRate)</t>
  </si>
  <si>
    <t>Signal frequency:</t>
  </si>
  <si>
    <t>Output:</t>
  </si>
  <si>
    <t>Dielectric Constant Frequency-pre-compensation Calculator</t>
  </si>
  <si>
    <t xml:space="preserve"> V 1.0</t>
  </si>
  <si>
    <t>(The given dielectric constant, from material datasheet)</t>
  </si>
  <si>
    <t>(Dielectric loss tangent of the PCB material, from datasheet)</t>
  </si>
  <si>
    <t>Use an impedance calculator or field solver to determine PCB trace widths for the given impedance requirement, and</t>
  </si>
  <si>
    <t>The Material manufacturers provide Er values at F0 (usually 1MHz), but the signals are usually not working exactly</t>
  </si>
  <si>
    <t>at 1 MHz, so then using Er(1MHz) value is not correct for trace width calculation.</t>
  </si>
  <si>
    <t>With this excel file, we can determine the dielectric constant at the signal's operating frequency: Er(F1).</t>
  </si>
  <si>
    <t>provide Er(F1) to that instead of the original Er(F0).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</si>
</sst>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17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3" fillId="5" borderId="8" xfId="0" applyFont="1" applyFill="1" applyBorder="1" applyAlignment="1">
      <alignment/>
    </xf>
    <xf numFmtId="0" fontId="0" fillId="5" borderId="8" xfId="0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3" fillId="5" borderId="8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2" fillId="0" borderId="0" xfId="17" applyAlignment="1">
      <alignment/>
    </xf>
    <xf numFmtId="0" fontId="0" fillId="2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4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4" borderId="9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enos@freemail.hu" TargetMode="External" /><Relationship Id="rId2" Type="http://schemas.openxmlformats.org/officeDocument/2006/relationships/hyperlink" Target="http://www.buenos.extra.h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17.8515625" style="0" customWidth="1"/>
    <col min="4" max="4" width="13.00390625" style="0" customWidth="1"/>
    <col min="6" max="6" width="27.140625" style="0" customWidth="1"/>
    <col min="9" max="9" width="7.00390625" style="0" customWidth="1"/>
    <col min="10" max="10" width="3.8515625" style="0" customWidth="1"/>
  </cols>
  <sheetData>
    <row r="1" ht="13.5" thickBot="1"/>
    <row r="2" spans="2:9" ht="23.25">
      <c r="B2" s="32" t="s">
        <v>34</v>
      </c>
      <c r="C2" s="4"/>
      <c r="D2" s="4"/>
      <c r="E2" s="4"/>
      <c r="F2" s="4"/>
      <c r="G2" s="4"/>
      <c r="H2" s="4"/>
      <c r="I2" s="5"/>
    </row>
    <row r="3" spans="2:9" ht="11.25" customHeight="1">
      <c r="B3" s="29" t="s">
        <v>35</v>
      </c>
      <c r="C3" s="6"/>
      <c r="D3" s="6"/>
      <c r="E3" s="6"/>
      <c r="F3" s="6"/>
      <c r="G3" s="6"/>
      <c r="H3" s="6"/>
      <c r="I3" s="7"/>
    </row>
    <row r="4" spans="2:9" ht="12.75">
      <c r="B4" s="8" t="s">
        <v>10</v>
      </c>
      <c r="C4" s="6"/>
      <c r="D4" s="6"/>
      <c r="E4" s="6"/>
      <c r="F4" s="6"/>
      <c r="G4" s="6"/>
      <c r="H4" s="6"/>
      <c r="I4" s="7"/>
    </row>
    <row r="5" spans="2:9" ht="12.75">
      <c r="B5" s="8" t="s">
        <v>41</v>
      </c>
      <c r="C5" s="6"/>
      <c r="D5" s="6"/>
      <c r="E5" s="6"/>
      <c r="F5" s="6"/>
      <c r="G5" s="6"/>
      <c r="H5" s="6"/>
      <c r="I5" s="7"/>
    </row>
    <row r="6" spans="2:11" ht="12.75">
      <c r="B6" s="8"/>
      <c r="C6" s="6"/>
      <c r="D6" s="6"/>
      <c r="E6" s="6"/>
      <c r="F6" s="6"/>
      <c r="G6" s="6"/>
      <c r="H6" s="6"/>
      <c r="I6" s="7"/>
      <c r="K6" s="17"/>
    </row>
    <row r="7" spans="2:9" ht="12.75">
      <c r="B7" s="8" t="s">
        <v>39</v>
      </c>
      <c r="C7" s="6"/>
      <c r="D7" s="6"/>
      <c r="E7" s="6"/>
      <c r="F7" s="6"/>
      <c r="G7" s="6"/>
      <c r="H7" s="6"/>
      <c r="I7" s="7"/>
    </row>
    <row r="8" spans="2:9" ht="12.75">
      <c r="B8" s="8" t="s">
        <v>40</v>
      </c>
      <c r="C8" s="6"/>
      <c r="D8" s="6"/>
      <c r="E8" s="6"/>
      <c r="F8" s="6"/>
      <c r="G8" s="6"/>
      <c r="H8" s="6"/>
      <c r="I8" s="7"/>
    </row>
    <row r="9" spans="2:19" ht="12.75">
      <c r="B9" s="8" t="s">
        <v>38</v>
      </c>
      <c r="C9" s="6"/>
      <c r="D9" s="6"/>
      <c r="E9" s="6"/>
      <c r="F9" s="6"/>
      <c r="G9" s="6"/>
      <c r="H9" s="6"/>
      <c r="I9" s="7"/>
      <c r="K9" s="12"/>
      <c r="L9" s="12"/>
      <c r="M9" s="12"/>
      <c r="N9" s="12"/>
      <c r="O9" s="12"/>
      <c r="P9" s="12"/>
      <c r="Q9" s="12"/>
      <c r="R9" s="12"/>
      <c r="S9" s="12"/>
    </row>
    <row r="10" spans="2:19" ht="12.75">
      <c r="B10" s="8" t="s">
        <v>42</v>
      </c>
      <c r="C10" s="6"/>
      <c r="D10" s="6"/>
      <c r="E10" s="6"/>
      <c r="F10" s="6"/>
      <c r="G10" s="6"/>
      <c r="H10" s="6"/>
      <c r="I10" s="7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2.75">
      <c r="B11" s="8" t="s">
        <v>11</v>
      </c>
      <c r="C11" s="6"/>
      <c r="D11" s="6"/>
      <c r="E11" s="6"/>
      <c r="F11" s="6"/>
      <c r="G11" s="6"/>
      <c r="H11" s="6"/>
      <c r="I11" s="7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2.75">
      <c r="B12" s="8" t="s">
        <v>8</v>
      </c>
      <c r="C12" s="6"/>
      <c r="D12" s="6"/>
      <c r="E12" s="6"/>
      <c r="F12" s="6"/>
      <c r="G12" s="6"/>
      <c r="H12" s="6"/>
      <c r="I12" s="7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12.75">
      <c r="B13" s="8" t="s">
        <v>9</v>
      </c>
      <c r="C13" s="6"/>
      <c r="D13" s="6"/>
      <c r="E13" s="6"/>
      <c r="F13" s="6"/>
      <c r="G13" s="6"/>
      <c r="H13" s="6"/>
      <c r="I13" s="7"/>
      <c r="K13" s="12"/>
      <c r="L13" s="12"/>
      <c r="M13" s="12"/>
      <c r="N13" s="12"/>
      <c r="O13" s="12"/>
      <c r="P13" s="12"/>
      <c r="Q13" s="12"/>
      <c r="R13" s="12"/>
      <c r="S13" s="12"/>
    </row>
    <row r="14" spans="2:9" ht="13.5" thickBot="1">
      <c r="B14" s="9"/>
      <c r="C14" s="10"/>
      <c r="D14" s="10"/>
      <c r="E14" s="10"/>
      <c r="F14" s="10"/>
      <c r="G14" s="10"/>
      <c r="H14" s="10"/>
      <c r="I14" s="11"/>
    </row>
    <row r="16" spans="2:12" ht="12.75">
      <c r="B16" s="19" t="s">
        <v>26</v>
      </c>
      <c r="C16" s="1"/>
      <c r="D16" s="1"/>
      <c r="E16" s="1"/>
      <c r="F16" s="1"/>
      <c r="G16" s="1"/>
      <c r="H16" s="1"/>
      <c r="I16" s="1"/>
      <c r="L16" s="13"/>
    </row>
    <row r="17" spans="2:12" ht="12.75">
      <c r="B17" s="21" t="s">
        <v>28</v>
      </c>
      <c r="C17" s="15">
        <v>800</v>
      </c>
      <c r="D17" s="1" t="s">
        <v>2</v>
      </c>
      <c r="E17" s="1" t="s">
        <v>15</v>
      </c>
      <c r="F17" s="1"/>
      <c r="G17" s="1"/>
      <c r="H17" s="14"/>
      <c r="I17" s="14"/>
      <c r="L17" s="13"/>
    </row>
    <row r="18" spans="2:13" ht="12.75">
      <c r="B18" s="22" t="s">
        <v>16</v>
      </c>
      <c r="C18" s="20">
        <v>4.3</v>
      </c>
      <c r="D18" s="1"/>
      <c r="E18" s="1" t="s">
        <v>36</v>
      </c>
      <c r="F18" s="1"/>
      <c r="G18" s="1"/>
      <c r="H18" s="14"/>
      <c r="I18" s="14"/>
      <c r="J18" s="12"/>
      <c r="K18" s="12"/>
      <c r="L18" s="13"/>
      <c r="M18" s="12"/>
    </row>
    <row r="19" spans="2:13" ht="12.75">
      <c r="B19" s="21" t="s">
        <v>0</v>
      </c>
      <c r="C19" s="15">
        <v>1</v>
      </c>
      <c r="D19" s="1" t="s">
        <v>2</v>
      </c>
      <c r="E19" s="1" t="s">
        <v>6</v>
      </c>
      <c r="F19" s="1"/>
      <c r="G19" s="1"/>
      <c r="H19" s="14"/>
      <c r="I19" s="14"/>
      <c r="J19" s="12"/>
      <c r="K19" s="12"/>
      <c r="L19" s="13"/>
      <c r="M19" s="12"/>
    </row>
    <row r="20" spans="2:13" ht="12.75">
      <c r="B20" s="21" t="s">
        <v>23</v>
      </c>
      <c r="C20" s="15">
        <v>0.018</v>
      </c>
      <c r="D20" s="1"/>
      <c r="E20" s="1" t="s">
        <v>37</v>
      </c>
      <c r="F20" s="1"/>
      <c r="G20" s="1"/>
      <c r="H20" s="14"/>
      <c r="I20" s="14"/>
      <c r="J20" s="12"/>
      <c r="K20" s="12"/>
      <c r="L20" s="13"/>
      <c r="M20" s="12"/>
    </row>
    <row r="21" spans="2:13" ht="12.75">
      <c r="B21" s="21" t="s">
        <v>24</v>
      </c>
      <c r="C21" s="15">
        <v>1000</v>
      </c>
      <c r="D21" s="1" t="s">
        <v>2</v>
      </c>
      <c r="E21" s="1" t="s">
        <v>25</v>
      </c>
      <c r="F21" s="1"/>
      <c r="G21" s="1"/>
      <c r="H21" s="14"/>
      <c r="I21" s="14"/>
      <c r="J21" s="12"/>
      <c r="K21" s="12"/>
      <c r="L21" s="13"/>
      <c r="M21" s="12"/>
    </row>
    <row r="22" spans="2:13" ht="12.75">
      <c r="B22" s="19"/>
      <c r="C22" s="1"/>
      <c r="D22" s="1"/>
      <c r="E22" s="1"/>
      <c r="F22" s="1"/>
      <c r="G22" s="1"/>
      <c r="H22" s="1"/>
      <c r="I22" s="1"/>
      <c r="J22" s="12"/>
      <c r="K22" s="12"/>
      <c r="L22" s="13"/>
      <c r="M22" s="12"/>
    </row>
    <row r="23" spans="2:13" ht="12.75">
      <c r="B23" s="23" t="s">
        <v>18</v>
      </c>
      <c r="C23" s="14"/>
      <c r="D23" s="14"/>
      <c r="E23" s="14"/>
      <c r="F23" s="1"/>
      <c r="G23" s="1"/>
      <c r="H23" s="14"/>
      <c r="I23" s="30"/>
      <c r="J23" s="12"/>
      <c r="L23" s="13"/>
      <c r="M23" s="12"/>
    </row>
    <row r="24" spans="2:13" ht="12.75">
      <c r="B24" s="22" t="s">
        <v>20</v>
      </c>
      <c r="C24" s="27">
        <f>C20/(1-1.46587*C20*LN(C17/C21))</f>
        <v>0.017894640119069247</v>
      </c>
      <c r="D24" s="22"/>
      <c r="E24" s="27"/>
      <c r="F24" s="21"/>
      <c r="G24" s="28"/>
      <c r="H24" s="14"/>
      <c r="I24" s="14"/>
      <c r="J24" s="12"/>
      <c r="L24" s="13"/>
      <c r="M24" s="12"/>
    </row>
    <row r="25" spans="2:13" ht="12.75">
      <c r="B25" s="21" t="s">
        <v>17</v>
      </c>
      <c r="C25" s="28">
        <f>C20/(1-1.46587*C20*LN(C19/C21))</f>
        <v>0.015225004220031852</v>
      </c>
      <c r="D25" s="21"/>
      <c r="E25" s="28"/>
      <c r="F25" s="1"/>
      <c r="G25" s="28"/>
      <c r="H25" s="14"/>
      <c r="I25" s="14"/>
      <c r="J25" s="12"/>
      <c r="M25" s="12"/>
    </row>
    <row r="26" spans="2:13" ht="13.5" thickBot="1">
      <c r="B26" s="1"/>
      <c r="C26" s="1"/>
      <c r="D26" s="1"/>
      <c r="E26" s="1"/>
      <c r="F26" s="1"/>
      <c r="G26" s="1"/>
      <c r="H26" s="14"/>
      <c r="I26" s="1"/>
      <c r="J26" s="12"/>
      <c r="K26" s="12"/>
      <c r="L26" s="12"/>
      <c r="M26" s="12"/>
    </row>
    <row r="27" spans="2:13" ht="21.75" customHeight="1" thickBot="1">
      <c r="B27" s="23" t="s">
        <v>33</v>
      </c>
      <c r="C27" s="37" t="s">
        <v>19</v>
      </c>
      <c r="D27" s="36">
        <f>C18*(1-1.46587*C25*LN(C17/C19))</f>
        <v>3.658498729816429</v>
      </c>
      <c r="E27" s="14" t="s">
        <v>27</v>
      </c>
      <c r="F27" s="14"/>
      <c r="G27" s="14"/>
      <c r="H27" s="14"/>
      <c r="I27" s="1"/>
      <c r="J27" s="12"/>
      <c r="K27" s="12"/>
      <c r="L27" s="12"/>
      <c r="M27" s="12"/>
    </row>
    <row r="28" spans="1:9" ht="12.75">
      <c r="A28" s="12"/>
      <c r="B28" s="14"/>
      <c r="C28" s="14"/>
      <c r="D28" s="14"/>
      <c r="E28" s="14"/>
      <c r="F28" s="14"/>
      <c r="G28" s="14"/>
      <c r="H28" s="1"/>
      <c r="I28" s="1"/>
    </row>
    <row r="29" spans="1:9" ht="12.75">
      <c r="A29" s="12"/>
      <c r="B29" s="19" t="s">
        <v>32</v>
      </c>
      <c r="C29" s="1"/>
      <c r="D29" s="1"/>
      <c r="E29" s="1"/>
      <c r="F29" s="1"/>
      <c r="G29" s="1"/>
      <c r="H29" s="1"/>
      <c r="I29" s="1"/>
    </row>
    <row r="30" spans="1:11" ht="12.75">
      <c r="A30" s="13"/>
      <c r="B30" s="21" t="s">
        <v>4</v>
      </c>
      <c r="C30" s="16">
        <v>400</v>
      </c>
      <c r="D30" s="1" t="s">
        <v>5</v>
      </c>
      <c r="E30" s="1" t="s">
        <v>30</v>
      </c>
      <c r="F30" s="1"/>
      <c r="G30" s="1"/>
      <c r="H30" s="1"/>
      <c r="I30" s="1"/>
      <c r="K30" s="2" t="s">
        <v>21</v>
      </c>
    </row>
    <row r="31" spans="2:11" ht="12.75">
      <c r="B31" s="21" t="s">
        <v>1</v>
      </c>
      <c r="C31" s="25">
        <f>(1/(5*C30))*1000</f>
        <v>0.5</v>
      </c>
      <c r="D31" s="1" t="s">
        <v>3</v>
      </c>
      <c r="E31" s="1" t="s">
        <v>31</v>
      </c>
      <c r="F31" s="1"/>
      <c r="G31" s="1"/>
      <c r="H31" s="1"/>
      <c r="I31" s="1"/>
      <c r="K31" s="3" t="s">
        <v>7</v>
      </c>
    </row>
    <row r="32" spans="2:11" ht="12.75">
      <c r="B32" s="21" t="s">
        <v>12</v>
      </c>
      <c r="C32" s="26">
        <f>0.5/(C31/1000)</f>
        <v>1000</v>
      </c>
      <c r="D32" s="1" t="s">
        <v>2</v>
      </c>
      <c r="E32" s="1" t="s">
        <v>29</v>
      </c>
      <c r="F32" s="1"/>
      <c r="G32" s="1"/>
      <c r="H32" s="1"/>
      <c r="I32" s="1"/>
      <c r="K32" s="24" t="s">
        <v>22</v>
      </c>
    </row>
    <row r="33" spans="2:9" ht="12.75">
      <c r="B33" s="19" t="s">
        <v>14</v>
      </c>
      <c r="C33" s="31"/>
      <c r="D33" s="31"/>
      <c r="E33" s="19" t="s">
        <v>13</v>
      </c>
      <c r="F33" s="31"/>
      <c r="G33" s="1"/>
      <c r="H33" s="1"/>
      <c r="I33" s="1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33"/>
      <c r="C47" s="34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33"/>
      <c r="C49" s="34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12"/>
      <c r="B51" s="33"/>
      <c r="C51" s="12"/>
      <c r="D51" s="33"/>
      <c r="E51" s="35"/>
      <c r="F51" s="12"/>
      <c r="G51" s="35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</sheetData>
  <hyperlinks>
    <hyperlink ref="K31" r:id="rId1" display="buenos@freemail.hu"/>
    <hyperlink ref="K32" r:id="rId2" display="www.buenos.extra.h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8:G29"/>
  <sheetViews>
    <sheetView workbookViewId="0" topLeftCell="A1">
      <selection activeCell="B39" sqref="B39"/>
    </sheetView>
  </sheetViews>
  <sheetFormatPr defaultColWidth="9.140625" defaultRowHeight="12.75"/>
  <sheetData>
    <row r="8" spans="2:7" ht="12.75">
      <c r="B8" s="12"/>
      <c r="C8" s="12"/>
      <c r="D8" s="12"/>
      <c r="E8" s="12"/>
      <c r="F8" s="12"/>
      <c r="G8" s="12"/>
    </row>
    <row r="9" spans="2:7" ht="12.75">
      <c r="B9" s="12"/>
      <c r="C9" s="12"/>
      <c r="D9" s="12"/>
      <c r="E9" s="12"/>
      <c r="F9" s="12"/>
      <c r="G9" s="12"/>
    </row>
    <row r="10" spans="2:7" ht="12.75">
      <c r="B10" s="12"/>
      <c r="C10" s="12"/>
      <c r="D10" s="12"/>
      <c r="E10" s="12"/>
      <c r="F10" s="12"/>
      <c r="G10" s="12"/>
    </row>
    <row r="11" spans="2:7" ht="12.75">
      <c r="B11" s="12"/>
      <c r="C11" s="12"/>
      <c r="D11" s="12"/>
      <c r="E11" s="12"/>
      <c r="F11" s="12"/>
      <c r="G11" s="12"/>
    </row>
    <row r="12" spans="2:7" ht="12.75">
      <c r="B12" s="12"/>
      <c r="C12" s="12"/>
      <c r="D12" s="12"/>
      <c r="E12" s="12"/>
      <c r="F12" s="12"/>
      <c r="G12" s="12"/>
    </row>
    <row r="13" spans="2:7" ht="12.75">
      <c r="B13" s="12"/>
      <c r="C13" s="12"/>
      <c r="D13" s="12"/>
      <c r="E13" s="12"/>
      <c r="F13" s="12"/>
      <c r="G13" s="12"/>
    </row>
    <row r="14" spans="2:7" ht="12.75">
      <c r="B14" s="12"/>
      <c r="C14" s="12"/>
      <c r="D14" s="12"/>
      <c r="E14" s="12"/>
      <c r="F14" s="12"/>
      <c r="G14" s="12"/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8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buenos</cp:lastModifiedBy>
  <dcterms:created xsi:type="dcterms:W3CDTF">1996-10-14T23:33:28Z</dcterms:created>
  <dcterms:modified xsi:type="dcterms:W3CDTF">2009-03-28T23:28:47Z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